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luciano\Documents\FRG\GEA\Nova pasta\"/>
    </mc:Choice>
  </mc:AlternateContent>
  <xr:revisionPtr revIDLastSave="0" documentId="8_{14BA6101-EE27-46F1-BB9D-099C416BCBA8}" xr6:coauthVersionLast="45" xr6:coauthVersionMax="45" xr10:uidLastSave="{00000000-0000-0000-0000-000000000000}"/>
  <bookViews>
    <workbookView xWindow="-120" yWindow="-120" windowWidth="20730" windowHeight="11160" xr2:uid="{00000000-000D-0000-FFFF-FFFF00000000}"/>
  </bookViews>
  <sheets>
    <sheet name="Simulador"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3" i="1" l="1"/>
  <c r="B10" i="1"/>
  <c r="B32" i="1"/>
  <c r="B21" i="1" l="1"/>
  <c r="B25" i="1" s="1"/>
  <c r="B27" i="1" l="1"/>
  <c r="B35" i="1" l="1"/>
  <c r="B39" i="1" l="1"/>
  <c r="B41" i="1" s="1"/>
</calcChain>
</file>

<file path=xl/sharedStrings.xml><?xml version="1.0" encoding="utf-8"?>
<sst xmlns="http://schemas.openxmlformats.org/spreadsheetml/2006/main" count="20" uniqueCount="20">
  <si>
    <t>Contribuição Mensal</t>
  </si>
  <si>
    <t>Quantidade de UR</t>
  </si>
  <si>
    <t>Valor da UR</t>
  </si>
  <si>
    <t>Percentual de contribuição recolhido no ano</t>
  </si>
  <si>
    <t>Salário Mensal</t>
  </si>
  <si>
    <t>Incentivo a Contribuição Esporádica</t>
  </si>
  <si>
    <t>Percentual máximo de contribuição no ano para benefício fiscal</t>
  </si>
  <si>
    <t>Quantidade de contribuição realizada no ano</t>
  </si>
  <si>
    <t>Total de contribuição anual</t>
  </si>
  <si>
    <t>Contribuição Básica (atual)</t>
  </si>
  <si>
    <r>
      <rPr>
        <b/>
        <sz val="11"/>
        <color rgb="FFFF0000"/>
        <rFont val="Calibri"/>
        <family val="2"/>
        <scheme val="minor"/>
      </rPr>
      <t>Novo</t>
    </r>
    <r>
      <rPr>
        <sz val="11"/>
        <color theme="1"/>
        <rFont val="Calibri"/>
        <family val="2"/>
        <scheme val="minor"/>
      </rPr>
      <t xml:space="preserve"> percentual de contribuição recolhido no ano</t>
    </r>
  </si>
  <si>
    <t>Valor  da Contribuição Esporádica para usufruir do benefício fiscal</t>
  </si>
  <si>
    <r>
      <t xml:space="preserve">Valor </t>
    </r>
    <r>
      <rPr>
        <b/>
        <sz val="11"/>
        <color rgb="FFFF0000"/>
        <rFont val="Calibri"/>
        <family val="2"/>
        <scheme val="minor"/>
      </rPr>
      <t>mínimo</t>
    </r>
    <r>
      <rPr>
        <sz val="11"/>
        <color theme="1"/>
        <rFont val="Calibri"/>
        <family val="2"/>
        <scheme val="minor"/>
      </rPr>
      <t xml:space="preserve"> de contribuição esporádica</t>
    </r>
  </si>
  <si>
    <r>
      <t xml:space="preserve">Valor </t>
    </r>
    <r>
      <rPr>
        <b/>
        <sz val="11"/>
        <color theme="4" tint="-0.249977111117893"/>
        <rFont val="Calibri"/>
        <family val="2"/>
        <scheme val="minor"/>
      </rPr>
      <t>máximo</t>
    </r>
    <r>
      <rPr>
        <sz val="11"/>
        <color theme="1"/>
        <rFont val="Calibri"/>
        <family val="2"/>
        <scheme val="minor"/>
      </rPr>
      <t xml:space="preserve"> de contribuição esporádica</t>
    </r>
  </si>
  <si>
    <r>
      <t xml:space="preserve">Se você aplicar até 12% da sua renda bruta anual tributável em um plano de Previdência Privada, esse valor pode ser deduzido na sua declaração de Imposto de Renda, fazendo com que você pague menos impostos no ano em que fizer o investimento. </t>
    </r>
    <r>
      <rPr>
        <b/>
        <sz val="9"/>
        <color rgb="FFFF0000"/>
        <rFont val="Calibri"/>
        <family val="2"/>
        <scheme val="minor"/>
      </rPr>
      <t>Faça sua contribuição até 31/12/2019 para ter este incentivo.</t>
    </r>
  </si>
  <si>
    <t>Salário Anual, inclusive PLR</t>
  </si>
  <si>
    <t>As informações destacadas em azul devem ser digitadas</t>
  </si>
  <si>
    <t>Contribuição Voluntária</t>
  </si>
  <si>
    <t>Total de Contribuição Anual</t>
  </si>
  <si>
    <t>Caso deseje realizar um valor  de Contribuição Esporádica diferente -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</si>
</sst>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sz val="12"/>
      <color rgb="FF00B0F0"/>
      <name val="Calibri"/>
      <family val="2"/>
      <scheme val="minor"/>
    </font>
    <font>
      <b/>
      <sz val="11"/>
      <color theme="4" tint="-0.249977111117893"/>
      <name val="Calibri"/>
      <family val="2"/>
      <scheme val="minor"/>
    </font>
    <font>
      <b/>
      <sz val="9"/>
      <color theme="1"/>
      <name val="Calibri"/>
      <family val="2"/>
      <scheme val="minor"/>
    </font>
    <font>
      <b/>
      <sz val="9"/>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s>
  <borders count="4">
    <border>
      <left/>
      <right/>
      <top/>
      <bottom/>
      <diagonal/>
    </border>
    <border>
      <left style="medium">
        <color auto="1"/>
      </left>
      <right style="medium">
        <color auto="1"/>
      </right>
      <top style="medium">
        <color auto="1"/>
      </top>
      <bottom style="medium">
        <color auto="1"/>
      </bottom>
      <diagonal/>
    </border>
    <border>
      <left/>
      <right/>
      <top style="dashed">
        <color auto="1"/>
      </top>
      <bottom/>
      <diagonal/>
    </border>
    <border>
      <left/>
      <right/>
      <top/>
      <bottom style="dashed">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0" fillId="2" borderId="0" xfId="0" applyFill="1"/>
    <xf numFmtId="9" fontId="0" fillId="2" borderId="0" xfId="0" applyNumberFormat="1" applyFill="1"/>
    <xf numFmtId="1" fontId="0" fillId="2" borderId="0" xfId="0" applyNumberFormat="1" applyFill="1"/>
    <xf numFmtId="44" fontId="0" fillId="2" borderId="0" xfId="0" applyNumberFormat="1" applyFill="1"/>
    <xf numFmtId="44" fontId="0" fillId="3" borderId="1" xfId="1" applyNumberFormat="1" applyFont="1" applyFill="1" applyBorder="1"/>
    <xf numFmtId="164" fontId="0" fillId="2" borderId="0" xfId="0" applyNumberFormat="1" applyFill="1"/>
    <xf numFmtId="164" fontId="0" fillId="3" borderId="1" xfId="0" applyNumberFormat="1" applyFill="1" applyBorder="1"/>
    <xf numFmtId="44" fontId="0" fillId="2" borderId="0" xfId="1" applyNumberFormat="1" applyFont="1" applyFill="1" applyBorder="1"/>
    <xf numFmtId="0" fontId="2" fillId="4" borderId="0" xfId="0" applyFont="1" applyFill="1"/>
    <xf numFmtId="44" fontId="2" fillId="4" borderId="0" xfId="0" applyNumberFormat="1" applyFont="1" applyFill="1"/>
    <xf numFmtId="0" fontId="0" fillId="2" borderId="3" xfId="0" applyFill="1" applyBorder="1"/>
    <xf numFmtId="164" fontId="2" fillId="2" borderId="3" xfId="2" applyNumberFormat="1" applyFont="1" applyFill="1" applyBorder="1"/>
    <xf numFmtId="44" fontId="2" fillId="2" borderId="0" xfId="0" applyNumberFormat="1" applyFont="1" applyFill="1"/>
    <xf numFmtId="0" fontId="2" fillId="2" borderId="0" xfId="0" applyFont="1" applyFill="1"/>
    <xf numFmtId="164" fontId="2" fillId="2" borderId="0" xfId="2" applyNumberFormat="1" applyFont="1" applyFill="1"/>
    <xf numFmtId="0" fontId="0" fillId="2" borderId="0" xfId="0" applyFill="1" applyAlignment="1">
      <alignment horizontal="left" vertical="center"/>
    </xf>
    <xf numFmtId="164" fontId="0" fillId="2" borderId="0" xfId="0" applyNumberFormat="1" applyFill="1" applyBorder="1"/>
    <xf numFmtId="0" fontId="2" fillId="3" borderId="0" xfId="0" applyFont="1" applyFill="1"/>
    <xf numFmtId="44" fontId="2" fillId="3" borderId="0" xfId="0" applyNumberFormat="1" applyFont="1" applyFill="1"/>
    <xf numFmtId="0" fontId="3" fillId="2" borderId="0" xfId="0" applyFont="1" applyFill="1" applyAlignment="1">
      <alignment horizontal="center" vertical="center"/>
    </xf>
    <xf numFmtId="0" fontId="0" fillId="2" borderId="0" xfId="0" applyFill="1" applyAlignment="1">
      <alignment horizontal="left" vertical="center"/>
    </xf>
    <xf numFmtId="0" fontId="5" fillId="2" borderId="0" xfId="0" applyFont="1" applyFill="1" applyAlignment="1">
      <alignment horizontal="center" vertical="center"/>
    </xf>
    <xf numFmtId="0" fontId="7" fillId="2" borderId="2" xfId="0" applyFont="1" applyFill="1" applyBorder="1" applyAlignment="1">
      <alignment horizontal="center" vertical="center" wrapText="1"/>
    </xf>
  </cellXfs>
  <cellStyles count="3">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3551219</xdr:colOff>
      <xdr:row>0</xdr:row>
      <xdr:rowOff>28576</xdr:rowOff>
    </xdr:from>
    <xdr:to>
      <xdr:col>1</xdr:col>
      <xdr:colOff>352425</xdr:colOff>
      <xdr:row>3</xdr:row>
      <xdr:rowOff>57150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551219" y="28576"/>
          <a:ext cx="1497031" cy="60007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6"/>
  <sheetViews>
    <sheetView tabSelected="1" topLeftCell="A13" workbookViewId="0">
      <selection activeCell="A16" sqref="A16"/>
    </sheetView>
  </sheetViews>
  <sheetFormatPr defaultColWidth="0" defaultRowHeight="15" zeroHeight="1" x14ac:dyDescent="0.25"/>
  <cols>
    <col min="1" max="1" width="70.42578125" style="1" bestFit="1" customWidth="1"/>
    <col min="2" max="2" width="14.28515625" style="1" bestFit="1" customWidth="1"/>
    <col min="3" max="16384" width="9.140625" style="1" hidden="1"/>
  </cols>
  <sheetData>
    <row r="1" spans="1:2" x14ac:dyDescent="0.25"/>
    <row r="2" spans="1:2" x14ac:dyDescent="0.25"/>
    <row r="3" spans="1:2" x14ac:dyDescent="0.25"/>
    <row r="4" spans="1:2" x14ac:dyDescent="0.25">
      <c r="A4" s="20" t="s">
        <v>5</v>
      </c>
      <c r="B4" s="20"/>
    </row>
    <row r="5" spans="1:2" x14ac:dyDescent="0.25">
      <c r="A5" s="20"/>
      <c r="B5" s="20"/>
    </row>
    <row r="6" spans="1:2" ht="15.75" x14ac:dyDescent="0.25">
      <c r="A6" s="22" t="s">
        <v>16</v>
      </c>
      <c r="B6" s="22"/>
    </row>
    <row r="7" spans="1:2" ht="6.75" customHeight="1" thickBot="1" x14ac:dyDescent="0.3"/>
    <row r="8" spans="1:2" ht="15.75" thickBot="1" x14ac:dyDescent="0.3">
      <c r="A8" s="1" t="s">
        <v>4</v>
      </c>
      <c r="B8" s="5">
        <v>4500</v>
      </c>
    </row>
    <row r="9" spans="1:2" ht="3.75" customHeight="1" thickBot="1" x14ac:dyDescent="0.3">
      <c r="B9" s="8"/>
    </row>
    <row r="10" spans="1:2" ht="15.75" customHeight="1" thickBot="1" x14ac:dyDescent="0.3">
      <c r="A10" s="1" t="s">
        <v>15</v>
      </c>
      <c r="B10" s="5">
        <f>B8*13</f>
        <v>58500</v>
      </c>
    </row>
    <row r="11" spans="1:2" ht="3.75" customHeight="1" x14ac:dyDescent="0.25">
      <c r="B11" s="8"/>
    </row>
    <row r="12" spans="1:2" ht="15.75" thickBot="1" x14ac:dyDescent="0.3">
      <c r="A12" s="21" t="s">
        <v>9</v>
      </c>
      <c r="B12" s="2">
        <v>0.02</v>
      </c>
    </row>
    <row r="13" spans="1:2" ht="15.75" thickBot="1" x14ac:dyDescent="0.3">
      <c r="A13" s="21"/>
      <c r="B13" s="7">
        <v>0.1</v>
      </c>
    </row>
    <row r="14" spans="1:2" ht="7.5" customHeight="1" thickBot="1" x14ac:dyDescent="0.3">
      <c r="A14" s="16"/>
      <c r="B14" s="17"/>
    </row>
    <row r="15" spans="1:2" ht="15.75" thickBot="1" x14ac:dyDescent="0.3">
      <c r="A15" s="1" t="s">
        <v>17</v>
      </c>
      <c r="B15" s="7">
        <v>0</v>
      </c>
    </row>
    <row r="16" spans="1:2" ht="8.25" customHeight="1" x14ac:dyDescent="0.25">
      <c r="A16" s="16"/>
      <c r="B16" s="17"/>
    </row>
    <row r="17" spans="1:2" x14ac:dyDescent="0.25">
      <c r="A17" s="1" t="s">
        <v>1</v>
      </c>
      <c r="B17" s="3">
        <v>7</v>
      </c>
    </row>
    <row r="18" spans="1:2" ht="4.5" customHeight="1" x14ac:dyDescent="0.25">
      <c r="B18" s="3"/>
    </row>
    <row r="19" spans="1:2" x14ac:dyDescent="0.25">
      <c r="A19" s="1" t="s">
        <v>2</v>
      </c>
      <c r="B19" s="4">
        <v>449.17</v>
      </c>
    </row>
    <row r="20" spans="1:2" ht="5.25" customHeight="1" x14ac:dyDescent="0.25"/>
    <row r="21" spans="1:2" x14ac:dyDescent="0.25">
      <c r="A21" s="1" t="s">
        <v>0</v>
      </c>
      <c r="B21" s="4">
        <f>(B8*B12)+IF((B8-(B17*B19))&lt;0,0,((B8-(B17*B19))*B13))</f>
        <v>225.58099999999999</v>
      </c>
    </row>
    <row r="22" spans="1:2" ht="5.25" customHeight="1" x14ac:dyDescent="0.25"/>
    <row r="23" spans="1:2" x14ac:dyDescent="0.25">
      <c r="A23" s="1" t="s">
        <v>7</v>
      </c>
      <c r="B23" s="1">
        <v>13</v>
      </c>
    </row>
    <row r="24" spans="1:2" ht="3.75" customHeight="1" x14ac:dyDescent="0.25"/>
    <row r="25" spans="1:2" x14ac:dyDescent="0.25">
      <c r="A25" s="1" t="s">
        <v>8</v>
      </c>
      <c r="B25" s="4">
        <f>B21*B23+(B15*B8)</f>
        <v>2932.5529999999999</v>
      </c>
    </row>
    <row r="26" spans="1:2" ht="7.5" customHeight="1" x14ac:dyDescent="0.25">
      <c r="B26" s="4"/>
    </row>
    <row r="27" spans="1:2" x14ac:dyDescent="0.25">
      <c r="A27" s="14" t="s">
        <v>3</v>
      </c>
      <c r="B27" s="15">
        <f>B25/B10</f>
        <v>5.012911111111111E-2</v>
      </c>
    </row>
    <row r="28" spans="1:2" ht="3.75" customHeight="1" x14ac:dyDescent="0.25"/>
    <row r="29" spans="1:2" ht="2.25" customHeight="1" x14ac:dyDescent="0.25"/>
    <row r="30" spans="1:2" x14ac:dyDescent="0.25">
      <c r="A30" s="1" t="s">
        <v>6</v>
      </c>
      <c r="B30" s="6">
        <v>0.12</v>
      </c>
    </row>
    <row r="31" spans="1:2" ht="2.25" customHeight="1" x14ac:dyDescent="0.25"/>
    <row r="32" spans="1:2" x14ac:dyDescent="0.25">
      <c r="A32" s="1" t="s">
        <v>12</v>
      </c>
      <c r="B32" s="13">
        <f>MIN(3*B19)</f>
        <v>1347.51</v>
      </c>
    </row>
    <row r="33" spans="1:2" x14ac:dyDescent="0.25">
      <c r="A33" s="1" t="s">
        <v>13</v>
      </c>
      <c r="B33" s="13">
        <f>B8*5</f>
        <v>22500</v>
      </c>
    </row>
    <row r="34" spans="1:2" ht="8.25" customHeight="1" x14ac:dyDescent="0.25">
      <c r="B34" s="4"/>
    </row>
    <row r="35" spans="1:2" x14ac:dyDescent="0.25">
      <c r="A35" s="9" t="s">
        <v>11</v>
      </c>
      <c r="B35" s="10">
        <f>(B30-B27)*B10</f>
        <v>4087.4469999999997</v>
      </c>
    </row>
    <row r="36" spans="1:2" ht="3.75" customHeight="1" x14ac:dyDescent="0.25">
      <c r="B36" s="4"/>
    </row>
    <row r="37" spans="1:2" ht="16.5" customHeight="1" x14ac:dyDescent="0.25">
      <c r="A37" s="18" t="s">
        <v>19</v>
      </c>
      <c r="B37" s="19">
        <v>5000</v>
      </c>
    </row>
    <row r="38" spans="1:2" ht="3.75" customHeight="1" x14ac:dyDescent="0.25">
      <c r="B38" s="4"/>
    </row>
    <row r="39" spans="1:2" x14ac:dyDescent="0.25">
      <c r="A39" s="1" t="s">
        <v>18</v>
      </c>
      <c r="B39" s="4">
        <f>IF(B37&lt;&gt;B35,B37+B25,B25+B35)</f>
        <v>7932.5529999999999</v>
      </c>
    </row>
    <row r="40" spans="1:2" ht="6" customHeight="1" x14ac:dyDescent="0.25"/>
    <row r="41" spans="1:2" x14ac:dyDescent="0.25">
      <c r="A41" s="11" t="s">
        <v>10</v>
      </c>
      <c r="B41" s="12">
        <f>B39/B10</f>
        <v>0.13559919658119657</v>
      </c>
    </row>
    <row r="42" spans="1:2" ht="60.75" customHeight="1" x14ac:dyDescent="0.25">
      <c r="A42" s="23" t="s">
        <v>14</v>
      </c>
      <c r="B42" s="23"/>
    </row>
    <row r="43" spans="1:2" hidden="1" x14ac:dyDescent="0.25"/>
    <row r="44" spans="1:2" hidden="1" x14ac:dyDescent="0.25"/>
    <row r="45" spans="1:2" hidden="1" x14ac:dyDescent="0.25"/>
    <row r="46" spans="1:2" hidden="1" x14ac:dyDescent="0.25"/>
  </sheetData>
  <mergeCells count="4">
    <mergeCell ref="A4:B5"/>
    <mergeCell ref="A12:A13"/>
    <mergeCell ref="A6:B6"/>
    <mergeCell ref="A42:B42"/>
  </mergeCells>
  <dataValidations count="2">
    <dataValidation type="list" allowBlank="1" showInputMessage="1" showErrorMessage="1" sqref="B13 B16" xr:uid="{00000000-0002-0000-0000-000000000000}">
      <mc:AlternateContent xmlns:x12ac="http://schemas.microsoft.com/office/spreadsheetml/2011/1/ac" xmlns:mc="http://schemas.openxmlformats.org/markup-compatibility/2006">
        <mc:Choice Requires="x12ac">
          <x12ac:list>"4,5%", 5%," 5,5%", 6%," 6,5%", 7%," 7,5%", 8%," 8,5%", 9%," 9,5%", 10%</x12ac:list>
        </mc:Choice>
        <mc:Fallback>
          <formula1>"4,5%, 5%, 5,5%, 6%, 6,5%, 7%, 7,5%, 8%, 8,5%, 9%, 9,5%, 10%"</formula1>
        </mc:Fallback>
      </mc:AlternateContent>
    </dataValidation>
    <dataValidation type="list" allowBlank="1" showInputMessage="1" showErrorMessage="1" sqref="B15" xr:uid="{00000000-0002-0000-0000-000001000000}">
      <formula1>"0%,1%,2%,3%,4%,5%,6%,7%,8%,9%,10%"</formula1>
    </dataValidation>
  </dataValidation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Simulador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Fabiana Alves</dc:creator>
  <cp:lastModifiedBy>luciano</cp:lastModifiedBy>
  <dcterms:created xsi:type="dcterms:W3CDTF">2019-11-25T11:26:20Z</dcterms:created>
  <dcterms:modified xsi:type="dcterms:W3CDTF">2019-11-28T19:31:28Z</dcterms:modified>
</cp:coreProperties>
</file>